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3820"/>
  <bookViews>
    <workbookView xWindow="-15" yWindow="-15" windowWidth="11460" windowHeight="4860"/>
  </bookViews>
  <sheets>
    <sheet name="2010" sheetId="1" r:id="rId1"/>
    <sheet name="2009" sheetId="2" r:id="rId2"/>
    <sheet name="2008" sheetId="3" r:id="rId3"/>
  </sheets>
  <calcPr calcId="124519"/>
  <webPublishing codePage="1252"/>
</workbook>
</file>

<file path=xl/calcChain.xml><?xml version="1.0" encoding="utf-8"?>
<calcChain xmlns="http://schemas.openxmlformats.org/spreadsheetml/2006/main">
  <c r="F11" i="3"/>
  <c r="E11"/>
  <c r="D11"/>
  <c r="C11"/>
  <c r="B11"/>
  <c r="E17" s="1"/>
  <c r="F4"/>
  <c r="E4"/>
  <c r="F11" i="2"/>
  <c r="E11"/>
  <c r="D11"/>
  <c r="C11"/>
  <c r="B11"/>
  <c r="E17" s="1"/>
  <c r="F4"/>
  <c r="E4"/>
  <c r="B11" i="1"/>
  <c r="C14" s="1"/>
  <c r="C15"/>
  <c r="D15"/>
  <c r="E15"/>
  <c r="F15"/>
  <c r="C16"/>
  <c r="D16"/>
  <c r="E16"/>
  <c r="F16"/>
  <c r="C17"/>
  <c r="D17"/>
  <c r="E17"/>
  <c r="F17"/>
  <c r="B15"/>
  <c r="B16"/>
  <c r="B17"/>
  <c r="C11"/>
  <c r="D11"/>
  <c r="E11"/>
  <c r="F11"/>
  <c r="F14" l="1"/>
  <c r="B14"/>
  <c r="F17" i="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C14" i="2"/>
  <c r="F14"/>
  <c r="C15"/>
  <c r="E15"/>
  <c r="B16"/>
  <c r="D16"/>
  <c r="E16"/>
  <c r="F16"/>
  <c r="B17"/>
  <c r="C17"/>
  <c r="D17"/>
  <c r="F17"/>
  <c r="B14"/>
  <c r="D14"/>
  <c r="E14"/>
  <c r="B15"/>
  <c r="D15"/>
  <c r="F15"/>
  <c r="C16"/>
  <c r="E14" i="1"/>
  <c r="D14"/>
</calcChain>
</file>

<file path=xl/sharedStrings.xml><?xml version="1.0" encoding="utf-8"?>
<sst xmlns="http://schemas.openxmlformats.org/spreadsheetml/2006/main" count="67" uniqueCount="14">
  <si>
    <t>Guest Satisfaction Survey Results</t>
  </si>
  <si>
    <t>Excellent</t>
  </si>
  <si>
    <t>Good</t>
  </si>
  <si>
    <t>Fair</t>
  </si>
  <si>
    <t>Poor</t>
  </si>
  <si>
    <t>QST Vancouver</t>
  </si>
  <si>
    <t>Adventure Activities</t>
  </si>
  <si>
    <t>Food</t>
  </si>
  <si>
    <t>Tour Guide</t>
  </si>
  <si>
    <t>Cultural Activities</t>
  </si>
  <si>
    <t>Lodging</t>
  </si>
  <si>
    <t>Total Tours</t>
  </si>
  <si>
    <t>Total Guests</t>
  </si>
  <si>
    <t>Your Name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</si>
</sst>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i/>
      <sz val="14"/>
      <name val="Arial"/>
      <family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theme="7" tint="0.5999938962981048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theme="7" tint="0.799981688894314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theme="4"/>
      </patternFill>
    </fill>
    <fill>
      <patternFill patternType="solid">
        <fgColor rgb="FFDBE5F1"/>
        <bgColor rgb="FFE5DFE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theme="8" tint="0.5999938962981048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 applyAlignment="1"/>
    <xf numFmtId="0" fontId="0" fillId="0" borderId="4" xfId="0" applyBorder="1" applyAlignment="1"/>
    <xf numFmtId="0" fontId="3" fillId="0" borderId="1" xfId="0" applyFont="1" applyBorder="1"/>
    <xf numFmtId="0" fontId="3" fillId="6" borderId="0" xfId="0" applyFont="1" applyFill="1" applyAlignment="1">
      <alignment horizontal="right"/>
    </xf>
    <xf numFmtId="0" fontId="0" fillId="7" borderId="0" xfId="0" applyFill="1"/>
    <xf numFmtId="9" fontId="0" fillId="7" borderId="0" xfId="1" applyFont="1" applyFill="1"/>
    <xf numFmtId="0" fontId="0" fillId="7" borderId="3" xfId="0" applyFill="1" applyBorder="1"/>
    <xf numFmtId="0" fontId="3" fillId="7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9" fillId="8" borderId="0" xfId="3" applyFont="1" applyFill="1" applyAlignment="1">
      <alignment horizontal="center"/>
    </xf>
    <xf numFmtId="0" fontId="3" fillId="9" borderId="4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right"/>
    </xf>
    <xf numFmtId="0" fontId="9" fillId="10" borderId="0" xfId="2" applyFont="1" applyFill="1" applyAlignment="1">
      <alignment horizontal="right"/>
    </xf>
    <xf numFmtId="0" fontId="3" fillId="11" borderId="4" xfId="0" applyFont="1" applyFill="1" applyBorder="1" applyAlignment="1">
      <alignment horizontal="center" wrapText="1"/>
    </xf>
    <xf numFmtId="0" fontId="9" fillId="12" borderId="0" xfId="4" applyFont="1" applyFill="1" applyAlignment="1">
      <alignment horizontal="center"/>
    </xf>
    <xf numFmtId="0" fontId="7" fillId="11" borderId="0" xfId="0" applyFont="1" applyFill="1"/>
    <xf numFmtId="0" fontId="13" fillId="13" borderId="0" xfId="0" applyFont="1" applyFill="1" applyAlignment="1">
      <alignment horizontal="right"/>
    </xf>
    <xf numFmtId="0" fontId="3" fillId="14" borderId="4" xfId="0" applyFont="1" applyFill="1" applyBorder="1" applyAlignment="1">
      <alignment horizontal="center" wrapText="1"/>
    </xf>
    <xf numFmtId="0" fontId="9" fillId="15" borderId="0" xfId="4" applyFont="1" applyFill="1" applyAlignment="1">
      <alignment horizontal="center"/>
    </xf>
    <xf numFmtId="0" fontId="3" fillId="16" borderId="4" xfId="0" applyFont="1" applyFill="1" applyBorder="1" applyAlignment="1">
      <alignment horizontal="center" wrapText="1"/>
    </xf>
    <xf numFmtId="0" fontId="0" fillId="16" borderId="0" xfId="0" applyFill="1"/>
    <xf numFmtId="0" fontId="0" fillId="16" borderId="3" xfId="0" applyFill="1" applyBorder="1"/>
    <xf numFmtId="9" fontId="0" fillId="16" borderId="0" xfId="1" applyFont="1" applyFill="1"/>
    <xf numFmtId="0" fontId="3" fillId="14" borderId="0" xfId="0" applyFont="1" applyFill="1" applyAlignment="1">
      <alignment horizontal="right"/>
    </xf>
    <xf numFmtId="0" fontId="0" fillId="11" borderId="0" xfId="0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9" fontId="0" fillId="11" borderId="0" xfId="1" applyFont="1" applyFill="1" applyAlignment="1">
      <alignment horizontal="right"/>
    </xf>
    <xf numFmtId="0" fontId="3" fillId="9" borderId="0" xfId="0" applyFont="1" applyFill="1" applyBorder="1" applyAlignment="1">
      <alignment horizontal="right" wrapText="1"/>
    </xf>
    <xf numFmtId="0" fontId="9" fillId="0" borderId="1" xfId="3" applyFont="1" applyFill="1" applyBorder="1" applyAlignment="1">
      <alignment horizontal="center"/>
    </xf>
    <xf numFmtId="0" fontId="11" fillId="10" borderId="0" xfId="2" applyFont="1" applyFill="1" applyAlignment="1">
      <alignment horizontal="center"/>
    </xf>
    <xf numFmtId="0" fontId="10" fillId="8" borderId="0" xfId="3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12" borderId="0" xfId="4" applyFont="1" applyFill="1" applyAlignment="1">
      <alignment horizontal="center"/>
    </xf>
    <xf numFmtId="0" fontId="11" fillId="5" borderId="0" xfId="5" applyFont="1" applyAlignment="1">
      <alignment horizontal="center"/>
    </xf>
    <xf numFmtId="0" fontId="9" fillId="5" borderId="0" xfId="5" applyFont="1" applyAlignment="1">
      <alignment horizontal="right"/>
    </xf>
    <xf numFmtId="0" fontId="10" fillId="15" borderId="0" xfId="4" applyFont="1" applyFill="1" applyAlignment="1">
      <alignment horizontal="center"/>
    </xf>
    <xf numFmtId="0" fontId="11" fillId="17" borderId="0" xfId="5" applyFont="1" applyFill="1" applyAlignment="1">
      <alignment horizontal="center"/>
    </xf>
    <xf numFmtId="0" fontId="9" fillId="17" borderId="0" xfId="5" applyFont="1" applyFill="1" applyAlignment="1">
      <alignment horizontal="right"/>
    </xf>
  </cellXfs>
  <cellStyles count="6">
    <cellStyle name="20% - Accent4" xfId="2" builtinId="42" customBuiltin="1"/>
    <cellStyle name="40% - Accent4" xfId="3" builtinId="43" customBuiltin="1"/>
    <cellStyle name="40% - Accent5" xfId="5" builtinId="47" customBuiltin="1"/>
    <cellStyle name="Accent1" xfId="4" builtinId="29" customBuilti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1"/>
  <c:chart>
    <c:title>
      <c:tx>
        <c:rich>
          <a:bodyPr/>
          <a:lstStyle/>
          <a:p>
            <a:pPr>
              <a:defRPr/>
            </a:pPr>
            <a:r>
              <a:rPr lang="en-CA"/>
              <a:t>Survey Results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'2010'!$A$7</c:f>
              <c:strCache>
                <c:ptCount val="1"/>
                <c:pt idx="0">
                  <c:v>Excellent</c:v>
                </c:pt>
              </c:strCache>
            </c:strRef>
          </c:tx>
          <c:cat>
            <c:strRef>
              <c:f>'2010'!$B$6:$F$6</c:f>
              <c:strCache>
                <c:ptCount val="5"/>
                <c:pt idx="0">
                  <c:v>Adventure Activities</c:v>
                </c:pt>
                <c:pt idx="1">
                  <c:v>Cultural Activities</c:v>
                </c:pt>
                <c:pt idx="2">
                  <c:v>Lodging</c:v>
                </c:pt>
                <c:pt idx="3">
                  <c:v>Food</c:v>
                </c:pt>
                <c:pt idx="4">
                  <c:v>Tour Guide</c:v>
                </c:pt>
              </c:strCache>
            </c:strRef>
          </c:cat>
          <c:val>
            <c:numRef>
              <c:f>'2010'!$B$7:$F$7</c:f>
              <c:numCache>
                <c:formatCode>General</c:formatCode>
                <c:ptCount val="5"/>
                <c:pt idx="0">
                  <c:v>1800</c:v>
                </c:pt>
                <c:pt idx="1">
                  <c:v>1900</c:v>
                </c:pt>
                <c:pt idx="2">
                  <c:v>1300</c:v>
                </c:pt>
                <c:pt idx="3">
                  <c:v>500</c:v>
                </c:pt>
                <c:pt idx="4">
                  <c:v>2100</c:v>
                </c:pt>
              </c:numCache>
            </c:numRef>
          </c:val>
        </c:ser>
        <c:ser>
          <c:idx val="1"/>
          <c:order val="1"/>
          <c:tx>
            <c:strRef>
              <c:f>'2010'!$A$8</c:f>
              <c:strCache>
                <c:ptCount val="1"/>
                <c:pt idx="0">
                  <c:v>Good</c:v>
                </c:pt>
              </c:strCache>
            </c:strRef>
          </c:tx>
          <c:cat>
            <c:strRef>
              <c:f>'2010'!$B$6:$F$6</c:f>
              <c:strCache>
                <c:ptCount val="5"/>
                <c:pt idx="0">
                  <c:v>Adventure Activities</c:v>
                </c:pt>
                <c:pt idx="1">
                  <c:v>Cultural Activities</c:v>
                </c:pt>
                <c:pt idx="2">
                  <c:v>Lodging</c:v>
                </c:pt>
                <c:pt idx="3">
                  <c:v>Food</c:v>
                </c:pt>
                <c:pt idx="4">
                  <c:v>Tour Guide</c:v>
                </c:pt>
              </c:strCache>
            </c:strRef>
          </c:cat>
          <c:val>
            <c:numRef>
              <c:f>'2010'!$B$8:$F$8</c:f>
              <c:numCache>
                <c:formatCode>General</c:formatCode>
                <c:ptCount val="5"/>
                <c:pt idx="0">
                  <c:v>1470</c:v>
                </c:pt>
                <c:pt idx="1">
                  <c:v>1450</c:v>
                </c:pt>
                <c:pt idx="2">
                  <c:v>1100</c:v>
                </c:pt>
                <c:pt idx="3">
                  <c:v>900</c:v>
                </c:pt>
                <c:pt idx="4">
                  <c:v>1330</c:v>
                </c:pt>
              </c:numCache>
            </c:numRef>
          </c:val>
        </c:ser>
        <c:ser>
          <c:idx val="2"/>
          <c:order val="2"/>
          <c:tx>
            <c:strRef>
              <c:f>'2010'!$A$9</c:f>
              <c:strCache>
                <c:ptCount val="1"/>
                <c:pt idx="0">
                  <c:v>Fair</c:v>
                </c:pt>
              </c:strCache>
            </c:strRef>
          </c:tx>
          <c:cat>
            <c:strRef>
              <c:f>'2010'!$B$6:$F$6</c:f>
              <c:strCache>
                <c:ptCount val="5"/>
                <c:pt idx="0">
                  <c:v>Adventure Activities</c:v>
                </c:pt>
                <c:pt idx="1">
                  <c:v>Cultural Activities</c:v>
                </c:pt>
                <c:pt idx="2">
                  <c:v>Lodging</c:v>
                </c:pt>
                <c:pt idx="3">
                  <c:v>Food</c:v>
                </c:pt>
                <c:pt idx="4">
                  <c:v>Tour Guide</c:v>
                </c:pt>
              </c:strCache>
            </c:strRef>
          </c:cat>
          <c:val>
            <c:numRef>
              <c:f>'2010'!$B$9:$F$9</c:f>
              <c:numCache>
                <c:formatCode>General</c:formatCode>
                <c:ptCount val="5"/>
                <c:pt idx="0">
                  <c:v>450</c:v>
                </c:pt>
                <c:pt idx="1">
                  <c:v>380</c:v>
                </c:pt>
                <c:pt idx="2">
                  <c:v>1150</c:v>
                </c:pt>
                <c:pt idx="3">
                  <c:v>1450</c:v>
                </c:pt>
                <c:pt idx="4">
                  <c:v>300</c:v>
                </c:pt>
              </c:numCache>
            </c:numRef>
          </c:val>
        </c:ser>
        <c:ser>
          <c:idx val="3"/>
          <c:order val="3"/>
          <c:tx>
            <c:strRef>
              <c:f>'2010'!$A$10</c:f>
              <c:strCache>
                <c:ptCount val="1"/>
                <c:pt idx="0">
                  <c:v>Poor</c:v>
                </c:pt>
              </c:strCache>
            </c:strRef>
          </c:tx>
          <c:cat>
            <c:strRef>
              <c:f>'2010'!$B$6:$F$6</c:f>
              <c:strCache>
                <c:ptCount val="5"/>
                <c:pt idx="0">
                  <c:v>Adventure Activities</c:v>
                </c:pt>
                <c:pt idx="1">
                  <c:v>Cultural Activities</c:v>
                </c:pt>
                <c:pt idx="2">
                  <c:v>Lodging</c:v>
                </c:pt>
                <c:pt idx="3">
                  <c:v>Food</c:v>
                </c:pt>
                <c:pt idx="4">
                  <c:v>Tour Guide</c:v>
                </c:pt>
              </c:strCache>
            </c:strRef>
          </c:cat>
          <c:val>
            <c:numRef>
              <c:f>'2010'!$B$10:$F$10</c:f>
              <c:numCache>
                <c:formatCode>General</c:formatCode>
                <c:ptCount val="5"/>
                <c:pt idx="0">
                  <c:v>30</c:v>
                </c:pt>
                <c:pt idx="1">
                  <c:v>20</c:v>
                </c:pt>
                <c:pt idx="2">
                  <c:v>200</c:v>
                </c:pt>
                <c:pt idx="3">
                  <c:v>900</c:v>
                </c:pt>
                <c:pt idx="4">
                  <c:v>20</c:v>
                </c:pt>
              </c:numCache>
            </c:numRef>
          </c:val>
        </c:ser>
        <c:gapWidth val="75"/>
        <c:axId val="109040384"/>
        <c:axId val="109041920"/>
      </c:barChart>
      <c:catAx>
        <c:axId val="109040384"/>
        <c:scaling>
          <c:orientation val="minMax"/>
        </c:scaling>
        <c:axPos val="b"/>
        <c:majorTickMark val="none"/>
        <c:tickLblPos val="nextTo"/>
        <c:crossAx val="109041920"/>
        <c:crosses val="autoZero"/>
        <c:auto val="1"/>
        <c:lblAlgn val="ctr"/>
        <c:lblOffset val="100"/>
      </c:catAx>
      <c:valAx>
        <c:axId val="109041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Number of Guests</a:t>
                </a:r>
              </a:p>
            </c:rich>
          </c:tx>
          <c:layout>
            <c:manualLayout>
              <c:xMode val="edge"/>
              <c:yMode val="edge"/>
              <c:x val="1.3888888888888923E-2"/>
              <c:y val="0.25"/>
            </c:manualLayout>
          </c:layout>
        </c:title>
        <c:numFmt formatCode="General" sourceLinked="1"/>
        <c:majorTickMark val="none"/>
        <c:tickLblPos val="nextTo"/>
        <c:crossAx val="1090403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 paperSize="0" orientation="landscape" horizontalDpi="-3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171450</xdr:rowOff>
    </xdr:from>
    <xdr:ext cx="1676781" cy="1257586"/>
    <xdr:pic>
      <xdr:nvPicPr>
        <xdr:cNvPr id="4" name="Bowen 0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171450"/>
          <a:ext cx="1676781" cy="1257586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  <a:effectLst/>
        <a:scene3d>
          <a:camera prst="orthographicFront">
            <a:rot lat="0" lon="0" rev="21300000"/>
          </a:camera>
          <a:lightRig rig="threePt" dir="t"/>
        </a:scene3d>
      </xdr:spPr>
    </xdr:pic>
    <xdr:clientData/>
  </xdr:oneCellAnchor>
  <xdr:oneCellAnchor>
    <xdr:from>
      <xdr:col>0</xdr:col>
      <xdr:colOff>-85725</xdr:colOff>
      <xdr:row>19</xdr:row>
      <xdr:rowOff>9525</xdr:rowOff>
    </xdr:from>
    <xdr:ext cx="4572000" cy="27432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A5" sqref="A5:F5"/>
    </sheetView>
  </sheetViews>
  <sheetFormatPr defaultRowHeight="12.75"/>
  <cols>
    <col min="1" max="1" width="15.28515625" bestFit="1" customWidth="1"/>
    <col min="2" max="2" width="14" customWidth="1"/>
    <col min="3" max="3" width="14.28515625" customWidth="1"/>
    <col min="4" max="4" width="15.140625" bestFit="1" customWidth="1"/>
    <col min="5" max="6" width="13.85546875" customWidth="1"/>
  </cols>
  <sheetData>
    <row r="1" spans="1:9" ht="31.5">
      <c r="A1" s="35" t="s">
        <v>5</v>
      </c>
      <c r="B1" s="35"/>
      <c r="C1" s="35"/>
      <c r="D1" s="35"/>
      <c r="E1" s="35"/>
      <c r="F1" s="35"/>
    </row>
    <row r="2" spans="1:9" ht="23.25">
      <c r="A2" s="34" t="s">
        <v>0</v>
      </c>
      <c r="B2" s="34"/>
      <c r="C2" s="34"/>
      <c r="D2" s="34"/>
      <c r="E2" s="34"/>
      <c r="F2" s="34"/>
    </row>
    <row r="3" spans="1:9" ht="18.75">
      <c r="A3" s="36">
        <v>40543</v>
      </c>
      <c r="B3" s="36"/>
      <c r="C3" s="36"/>
      <c r="D3" s="36"/>
      <c r="E3" s="36"/>
      <c r="F3" s="36"/>
    </row>
    <row r="4" spans="1:9" s="3" customFormat="1" ht="18.75">
      <c r="A4" s="14" t="s">
        <v>11</v>
      </c>
      <c r="B4" s="20"/>
      <c r="C4" s="17">
        <v>250</v>
      </c>
      <c r="D4" s="14" t="s">
        <v>12</v>
      </c>
      <c r="E4" s="20"/>
      <c r="F4" s="21">
        <v>3750</v>
      </c>
    </row>
    <row r="5" spans="1:9" s="3" customFormat="1" ht="18.75">
      <c r="A5" s="33"/>
      <c r="B5" s="33"/>
      <c r="C5" s="33"/>
      <c r="D5" s="33"/>
      <c r="E5" s="33"/>
      <c r="F5" s="33"/>
    </row>
    <row r="6" spans="1:9" s="1" customFormat="1" ht="26.25">
      <c r="A6" s="6"/>
      <c r="B6" s="15" t="s">
        <v>6</v>
      </c>
      <c r="C6" s="18" t="s">
        <v>9</v>
      </c>
      <c r="D6" s="15" t="s">
        <v>10</v>
      </c>
      <c r="E6" s="18" t="s">
        <v>7</v>
      </c>
      <c r="F6" s="15" t="s">
        <v>8</v>
      </c>
      <c r="I6" s="2"/>
    </row>
    <row r="7" spans="1:9" ht="15">
      <c r="A7" s="16" t="s">
        <v>1</v>
      </c>
      <c r="B7" s="29">
        <v>1800</v>
      </c>
      <c r="C7" s="29">
        <v>1900</v>
      </c>
      <c r="D7" s="29">
        <v>1300</v>
      </c>
      <c r="E7" s="29">
        <v>500</v>
      </c>
      <c r="F7" s="29">
        <v>2100</v>
      </c>
      <c r="I7" s="2"/>
    </row>
    <row r="8" spans="1:9" ht="15">
      <c r="A8" s="16" t="s">
        <v>2</v>
      </c>
      <c r="B8" s="29">
        <v>1470</v>
      </c>
      <c r="C8" s="29">
        <v>1450</v>
      </c>
      <c r="D8" s="29">
        <v>1100</v>
      </c>
      <c r="E8" s="29">
        <v>900</v>
      </c>
      <c r="F8" s="29">
        <v>1330</v>
      </c>
      <c r="I8" s="2"/>
    </row>
    <row r="9" spans="1:9" ht="15">
      <c r="A9" s="16" t="s">
        <v>3</v>
      </c>
      <c r="B9" s="29">
        <v>450</v>
      </c>
      <c r="C9" s="29">
        <v>380</v>
      </c>
      <c r="D9" s="29">
        <v>1150</v>
      </c>
      <c r="E9" s="29">
        <v>1450</v>
      </c>
      <c r="F9" s="29">
        <v>300</v>
      </c>
      <c r="I9" s="2"/>
    </row>
    <row r="10" spans="1:9" ht="13.5" thickBot="1">
      <c r="A10" s="16" t="s">
        <v>4</v>
      </c>
      <c r="B10" s="30">
        <v>30</v>
      </c>
      <c r="C10" s="30">
        <v>20</v>
      </c>
      <c r="D10" s="30">
        <v>200</v>
      </c>
      <c r="E10" s="30">
        <v>900</v>
      </c>
      <c r="F10" s="30">
        <v>20</v>
      </c>
    </row>
    <row r="11" spans="1:9" ht="13.5" thickTop="1">
      <c r="A11" s="4"/>
      <c r="B11" s="7">
        <f>SUM(B7:B10)</f>
        <v>3750</v>
      </c>
      <c r="C11" s="7">
        <f>SUM(C7:C10)</f>
        <v>3750</v>
      </c>
      <c r="D11" s="7">
        <f>SUM(D7:D10)</f>
        <v>3750</v>
      </c>
      <c r="E11" s="7">
        <f>SUM(E7:E10)</f>
        <v>3750</v>
      </c>
      <c r="F11" s="7">
        <f>SUM(F7:F10)</f>
        <v>3750</v>
      </c>
    </row>
    <row r="13" spans="1:9" ht="25.5">
      <c r="A13" s="5"/>
      <c r="B13" s="15" t="s">
        <v>6</v>
      </c>
      <c r="C13" s="18" t="s">
        <v>9</v>
      </c>
      <c r="D13" s="15" t="s">
        <v>10</v>
      </c>
      <c r="E13" s="18" t="s">
        <v>7</v>
      </c>
      <c r="F13" s="15" t="s">
        <v>8</v>
      </c>
    </row>
    <row r="14" spans="1:9">
      <c r="A14" s="32" t="s">
        <v>1</v>
      </c>
      <c r="B14" s="31">
        <f>B7/$B$11*100%</f>
        <v>0.48</v>
      </c>
      <c r="C14" s="31">
        <f>C7/$B$11*100%</f>
        <v>0.50666666666666671</v>
      </c>
      <c r="D14" s="31">
        <f>D7/$B$11*100%</f>
        <v>0.34666666666666668</v>
      </c>
      <c r="E14" s="31">
        <f>E7/$B$11*100%</f>
        <v>0.13333333333333333</v>
      </c>
      <c r="F14" s="31">
        <f>F7/$B$11*100%</f>
        <v>0.56000000000000005</v>
      </c>
    </row>
    <row r="15" spans="1:9">
      <c r="A15" s="32" t="s">
        <v>2</v>
      </c>
      <c r="B15" s="31">
        <f t="shared" ref="B15:F17" si="0">B8/$B$11*100%</f>
        <v>0.39200000000000002</v>
      </c>
      <c r="C15" s="31">
        <f t="shared" si="0"/>
        <v>0.38666666666666666</v>
      </c>
      <c r="D15" s="31">
        <f t="shared" si="0"/>
        <v>0.29333333333333333</v>
      </c>
      <c r="E15" s="31">
        <f t="shared" si="0"/>
        <v>0.24</v>
      </c>
      <c r="F15" s="31">
        <f t="shared" si="0"/>
        <v>0.35466666666666669</v>
      </c>
    </row>
    <row r="16" spans="1:9">
      <c r="A16" s="32" t="s">
        <v>3</v>
      </c>
      <c r="B16" s="31">
        <f t="shared" si="0"/>
        <v>0.12</v>
      </c>
      <c r="C16" s="31">
        <f t="shared" si="0"/>
        <v>0.10133333333333333</v>
      </c>
      <c r="D16" s="31">
        <f t="shared" si="0"/>
        <v>0.30666666666666664</v>
      </c>
      <c r="E16" s="31">
        <f t="shared" si="0"/>
        <v>0.38666666666666666</v>
      </c>
      <c r="F16" s="31">
        <f t="shared" si="0"/>
        <v>0.08</v>
      </c>
    </row>
    <row r="17" spans="1:6">
      <c r="A17" s="32" t="s">
        <v>4</v>
      </c>
      <c r="B17" s="31">
        <f t="shared" si="0"/>
        <v>8.0000000000000002E-3</v>
      </c>
      <c r="C17" s="31">
        <f t="shared" si="0"/>
        <v>5.3333333333333332E-3</v>
      </c>
      <c r="D17" s="31">
        <f t="shared" si="0"/>
        <v>5.3333333333333337E-2</v>
      </c>
      <c r="E17" s="31">
        <f t="shared" si="0"/>
        <v>0.24</v>
      </c>
      <c r="F17" s="31">
        <f t="shared" si="0"/>
        <v>5.3333333333333332E-3</v>
      </c>
    </row>
    <row r="39" spans="1:1">
      <c r="A39" t="s">
        <v>13</v>
      </c>
    </row>
  </sheetData>
  <mergeCells count="4">
    <mergeCell ref="A5:F5"/>
    <mergeCell ref="A2:F2"/>
    <mergeCell ref="A1:F1"/>
    <mergeCell ref="A3:F3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sqref="A1:F17"/>
    </sheetView>
  </sheetViews>
  <sheetFormatPr defaultRowHeight="12.75"/>
  <cols>
    <col min="1" max="1" width="19.42578125" customWidth="1"/>
    <col min="2" max="2" width="13.5703125" customWidth="1"/>
    <col min="3" max="3" width="14.140625" customWidth="1"/>
    <col min="4" max="4" width="15" customWidth="1"/>
    <col min="5" max="5" width="12.85546875" customWidth="1"/>
    <col min="6" max="6" width="12" customWidth="1"/>
  </cols>
  <sheetData>
    <row r="1" spans="1:6" ht="31.5">
      <c r="A1" s="37" t="s">
        <v>5</v>
      </c>
      <c r="B1" s="37"/>
      <c r="C1" s="37"/>
      <c r="D1" s="37"/>
      <c r="E1" s="37"/>
      <c r="F1" s="37"/>
    </row>
    <row r="2" spans="1:6" ht="23.25">
      <c r="A2" s="38" t="s">
        <v>0</v>
      </c>
      <c r="B2" s="38"/>
      <c r="C2" s="38"/>
      <c r="D2" s="38"/>
      <c r="E2" s="38"/>
      <c r="F2" s="38"/>
    </row>
    <row r="3" spans="1:6" ht="18.75">
      <c r="A3" s="36">
        <v>40178</v>
      </c>
      <c r="B3" s="36"/>
      <c r="C3" s="36"/>
      <c r="D3" s="36"/>
      <c r="E3" s="36"/>
      <c r="F3" s="36"/>
    </row>
    <row r="4" spans="1:6" ht="18.75">
      <c r="A4" s="19" t="s">
        <v>11</v>
      </c>
      <c r="B4" s="39">
        <v>400</v>
      </c>
      <c r="C4" s="39"/>
      <c r="D4" s="19" t="s">
        <v>12</v>
      </c>
      <c r="E4" s="39">
        <f>B4*15</f>
        <v>6000</v>
      </c>
      <c r="F4" s="39">
        <f>B4*15</f>
        <v>6000</v>
      </c>
    </row>
    <row r="6" spans="1:6" ht="25.5">
      <c r="A6" s="6"/>
      <c r="B6" s="12" t="s">
        <v>6</v>
      </c>
      <c r="C6" s="13" t="s">
        <v>9</v>
      </c>
      <c r="D6" s="12" t="s">
        <v>10</v>
      </c>
      <c r="E6" s="13" t="s">
        <v>7</v>
      </c>
      <c r="F6" s="12" t="s">
        <v>8</v>
      </c>
    </row>
    <row r="7" spans="1:6">
      <c r="A7" s="8" t="s">
        <v>1</v>
      </c>
      <c r="B7" s="9">
        <v>4000</v>
      </c>
      <c r="C7" s="9">
        <v>3900</v>
      </c>
      <c r="D7" s="9">
        <v>2100</v>
      </c>
      <c r="E7" s="9">
        <v>1200</v>
      </c>
      <c r="F7" s="9">
        <v>4500</v>
      </c>
    </row>
    <row r="8" spans="1:6">
      <c r="A8" s="8" t="s">
        <v>2</v>
      </c>
      <c r="B8" s="9">
        <v>1470</v>
      </c>
      <c r="C8" s="9">
        <v>1600</v>
      </c>
      <c r="D8" s="9">
        <v>2300</v>
      </c>
      <c r="E8" s="9">
        <v>1400</v>
      </c>
      <c r="F8" s="9">
        <v>1200</v>
      </c>
    </row>
    <row r="9" spans="1:6">
      <c r="A9" s="8" t="s">
        <v>3</v>
      </c>
      <c r="B9" s="9">
        <v>500</v>
      </c>
      <c r="C9" s="9">
        <v>480</v>
      </c>
      <c r="D9" s="9">
        <v>1300</v>
      </c>
      <c r="E9" s="9">
        <v>2500</v>
      </c>
      <c r="F9" s="9">
        <v>295</v>
      </c>
    </row>
    <row r="10" spans="1:6" ht="13.5" thickBot="1">
      <c r="A10" s="8" t="s">
        <v>4</v>
      </c>
      <c r="B10" s="11">
        <v>30</v>
      </c>
      <c r="C10" s="11">
        <v>20</v>
      </c>
      <c r="D10" s="11">
        <v>300</v>
      </c>
      <c r="E10" s="11">
        <v>900</v>
      </c>
      <c r="F10" s="11">
        <v>5</v>
      </c>
    </row>
    <row r="11" spans="1:6" ht="13.5" thickTop="1">
      <c r="B11">
        <f>SUM(B7:B10)</f>
        <v>6000</v>
      </c>
      <c r="C11">
        <f>SUM(C7:C10)</f>
        <v>6000</v>
      </c>
      <c r="D11">
        <f>SUM(D7:D10)</f>
        <v>6000</v>
      </c>
      <c r="E11">
        <f>SUM(E7:E10)</f>
        <v>6000</v>
      </c>
      <c r="F11">
        <f>SUM(F7:F10)</f>
        <v>6000</v>
      </c>
    </row>
    <row r="13" spans="1:6" ht="25.5">
      <c r="A13" s="6"/>
      <c r="B13" s="12" t="s">
        <v>6</v>
      </c>
      <c r="C13" s="13" t="s">
        <v>9</v>
      </c>
      <c r="D13" s="12" t="s">
        <v>10</v>
      </c>
      <c r="E13" s="13" t="s">
        <v>7</v>
      </c>
      <c r="F13" s="12" t="s">
        <v>8</v>
      </c>
    </row>
    <row r="14" spans="1:6">
      <c r="A14" s="8" t="s">
        <v>1</v>
      </c>
      <c r="B14" s="10">
        <f>B7/$B$11*100%</f>
        <v>0.66666666666666663</v>
      </c>
      <c r="C14" s="10">
        <f>C7/$B$11*100%</f>
        <v>0.65</v>
      </c>
      <c r="D14" s="10">
        <f>D7/$B$11*100%</f>
        <v>0.35</v>
      </c>
      <c r="E14" s="10">
        <f>E7/$B$11*100%</f>
        <v>0.2</v>
      </c>
      <c r="F14" s="10">
        <f>F7/$B$11*100%</f>
        <v>0.75</v>
      </c>
    </row>
    <row r="15" spans="1:6">
      <c r="A15" s="8" t="s">
        <v>2</v>
      </c>
      <c r="B15" s="10">
        <f t="shared" ref="B15:F17" si="0">B8/$B$11*100%</f>
        <v>0.245</v>
      </c>
      <c r="C15" s="10">
        <f t="shared" si="0"/>
        <v>0.26666666666666666</v>
      </c>
      <c r="D15" s="10">
        <f t="shared" si="0"/>
        <v>0.38333333333333336</v>
      </c>
      <c r="E15" s="10">
        <f t="shared" si="0"/>
        <v>0.23333333333333334</v>
      </c>
      <c r="F15" s="10">
        <f t="shared" si="0"/>
        <v>0.2</v>
      </c>
    </row>
    <row r="16" spans="1:6">
      <c r="A16" s="8" t="s">
        <v>3</v>
      </c>
      <c r="B16" s="10">
        <f t="shared" si="0"/>
        <v>8.3333333333333329E-2</v>
      </c>
      <c r="C16" s="10">
        <f t="shared" si="0"/>
        <v>0.08</v>
      </c>
      <c r="D16" s="10">
        <f t="shared" si="0"/>
        <v>0.21666666666666667</v>
      </c>
      <c r="E16" s="10">
        <f t="shared" si="0"/>
        <v>0.41666666666666669</v>
      </c>
      <c r="F16" s="10">
        <f t="shared" si="0"/>
        <v>4.9166666666666664E-2</v>
      </c>
    </row>
    <row r="17" spans="1:6">
      <c r="A17" s="8" t="s">
        <v>4</v>
      </c>
      <c r="B17" s="10">
        <f t="shared" si="0"/>
        <v>5.0000000000000001E-3</v>
      </c>
      <c r="C17" s="10">
        <f t="shared" si="0"/>
        <v>3.3333333333333335E-3</v>
      </c>
      <c r="D17" s="10">
        <f t="shared" si="0"/>
        <v>0.05</v>
      </c>
      <c r="E17" s="10">
        <f t="shared" si="0"/>
        <v>0.15</v>
      </c>
      <c r="F17" s="10">
        <f t="shared" si="0"/>
        <v>8.3333333333333339E-4</v>
      </c>
    </row>
  </sheetData>
  <mergeCells count="5">
    <mergeCell ref="A1:F1"/>
    <mergeCell ref="A2:F2"/>
    <mergeCell ref="A3:F3"/>
    <mergeCell ref="B4:C4"/>
    <mergeCell ref="E4:F4"/>
  </mergeCells>
  <phoneticPr fontId="4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3" sqref="A3:F3"/>
    </sheetView>
  </sheetViews>
  <sheetFormatPr defaultRowHeight="12.75"/>
  <cols>
    <col min="1" max="1" width="16.28515625" customWidth="1"/>
    <col min="2" max="2" width="13.85546875" customWidth="1"/>
    <col min="3" max="3" width="16.28515625" customWidth="1"/>
    <col min="4" max="4" width="15" customWidth="1"/>
    <col min="5" max="5" width="13.7109375" customWidth="1"/>
    <col min="6" max="6" width="12.5703125" customWidth="1"/>
  </cols>
  <sheetData>
    <row r="1" spans="1:6" ht="31.5">
      <c r="A1" s="40" t="s">
        <v>5</v>
      </c>
      <c r="B1" s="40"/>
      <c r="C1" s="40"/>
      <c r="D1" s="40"/>
      <c r="E1" s="40"/>
      <c r="F1" s="40"/>
    </row>
    <row r="2" spans="1:6" ht="23.25">
      <c r="A2" s="41" t="s">
        <v>0</v>
      </c>
      <c r="B2" s="41"/>
      <c r="C2" s="41"/>
      <c r="D2" s="41"/>
      <c r="E2" s="41"/>
      <c r="F2" s="41"/>
    </row>
    <row r="3" spans="1:6" ht="18.75">
      <c r="A3" s="36">
        <v>39813</v>
      </c>
      <c r="B3" s="36"/>
      <c r="C3" s="36"/>
      <c r="D3" s="36"/>
      <c r="E3" s="36"/>
      <c r="F3" s="36"/>
    </row>
    <row r="4" spans="1:6" ht="18.75">
      <c r="A4" s="23" t="s">
        <v>11</v>
      </c>
      <c r="B4" s="42">
        <v>300</v>
      </c>
      <c r="C4" s="42"/>
      <c r="D4" s="23" t="s">
        <v>12</v>
      </c>
      <c r="E4" s="42">
        <f>B4*15</f>
        <v>4500</v>
      </c>
      <c r="F4" s="42">
        <f>B4*15</f>
        <v>4500</v>
      </c>
    </row>
    <row r="6" spans="1:6" ht="25.5">
      <c r="A6" s="6"/>
      <c r="B6" s="24" t="s">
        <v>6</v>
      </c>
      <c r="C6" s="22" t="s">
        <v>9</v>
      </c>
      <c r="D6" s="24" t="s">
        <v>10</v>
      </c>
      <c r="E6" s="22" t="s">
        <v>7</v>
      </c>
      <c r="F6" s="24" t="s">
        <v>8</v>
      </c>
    </row>
    <row r="7" spans="1:6">
      <c r="A7" s="28" t="s">
        <v>1</v>
      </c>
      <c r="B7" s="25">
        <v>3000</v>
      </c>
      <c r="C7" s="25">
        <v>2500</v>
      </c>
      <c r="D7" s="25">
        <v>1100</v>
      </c>
      <c r="E7" s="25">
        <v>1200</v>
      </c>
      <c r="F7" s="25">
        <v>4000</v>
      </c>
    </row>
    <row r="8" spans="1:6">
      <c r="A8" s="28" t="s">
        <v>2</v>
      </c>
      <c r="B8" s="25">
        <v>1370</v>
      </c>
      <c r="C8" s="25">
        <v>1500</v>
      </c>
      <c r="D8" s="25">
        <v>1700</v>
      </c>
      <c r="E8" s="25">
        <v>1300</v>
      </c>
      <c r="F8" s="25">
        <v>400</v>
      </c>
    </row>
    <row r="9" spans="1:6">
      <c r="A9" s="28" t="s">
        <v>3</v>
      </c>
      <c r="B9" s="25">
        <v>100</v>
      </c>
      <c r="C9" s="25">
        <v>480</v>
      </c>
      <c r="D9" s="25">
        <v>1400</v>
      </c>
      <c r="E9" s="25">
        <v>1100</v>
      </c>
      <c r="F9" s="25">
        <v>95</v>
      </c>
    </row>
    <row r="10" spans="1:6" ht="13.5" thickBot="1">
      <c r="A10" s="28" t="s">
        <v>4</v>
      </c>
      <c r="B10" s="26">
        <v>30</v>
      </c>
      <c r="C10" s="26">
        <v>20</v>
      </c>
      <c r="D10" s="26">
        <v>300</v>
      </c>
      <c r="E10" s="26">
        <v>900</v>
      </c>
      <c r="F10" s="26">
        <v>5</v>
      </c>
    </row>
    <row r="11" spans="1:6" ht="13.5" thickTop="1">
      <c r="B11">
        <f>SUM(B7:B10)</f>
        <v>4500</v>
      </c>
      <c r="C11">
        <f>SUM(C7:C10)</f>
        <v>4500</v>
      </c>
      <c r="D11">
        <f>SUM(D7:D10)</f>
        <v>4500</v>
      </c>
      <c r="E11">
        <f>SUM(E7:E10)</f>
        <v>4500</v>
      </c>
      <c r="F11">
        <f>SUM(F7:F10)</f>
        <v>4500</v>
      </c>
    </row>
    <row r="13" spans="1:6" ht="25.5">
      <c r="A13" s="6"/>
      <c r="B13" s="24" t="s">
        <v>6</v>
      </c>
      <c r="C13" s="22" t="s">
        <v>9</v>
      </c>
      <c r="D13" s="24" t="s">
        <v>10</v>
      </c>
      <c r="E13" s="22" t="s">
        <v>7</v>
      </c>
      <c r="F13" s="24" t="s">
        <v>8</v>
      </c>
    </row>
    <row r="14" spans="1:6">
      <c r="A14" s="28" t="s">
        <v>1</v>
      </c>
      <c r="B14" s="27">
        <f>B7/$B$11*100%</f>
        <v>0.66666666666666663</v>
      </c>
      <c r="C14" s="27">
        <f>C7/$B$11*100%</f>
        <v>0.55555555555555558</v>
      </c>
      <c r="D14" s="27">
        <f>D7/$B$11*100%</f>
        <v>0.24444444444444444</v>
      </c>
      <c r="E14" s="27">
        <f>E7/$B$11*100%</f>
        <v>0.26666666666666666</v>
      </c>
      <c r="F14" s="27">
        <f>F7/$B$11*100%</f>
        <v>0.88888888888888884</v>
      </c>
    </row>
    <row r="15" spans="1:6">
      <c r="A15" s="28" t="s">
        <v>2</v>
      </c>
      <c r="B15" s="27">
        <f t="shared" ref="B15:F17" si="0">B8/$B$11*100%</f>
        <v>0.30444444444444446</v>
      </c>
      <c r="C15" s="27">
        <f t="shared" si="0"/>
        <v>0.33333333333333331</v>
      </c>
      <c r="D15" s="27">
        <f t="shared" si="0"/>
        <v>0.37777777777777777</v>
      </c>
      <c r="E15" s="27">
        <f t="shared" si="0"/>
        <v>0.28888888888888886</v>
      </c>
      <c r="F15" s="27">
        <f t="shared" si="0"/>
        <v>8.8888888888888892E-2</v>
      </c>
    </row>
    <row r="16" spans="1:6">
      <c r="A16" s="28" t="s">
        <v>3</v>
      </c>
      <c r="B16" s="27">
        <f t="shared" si="0"/>
        <v>2.2222222222222223E-2</v>
      </c>
      <c r="C16" s="27">
        <f t="shared" si="0"/>
        <v>0.10666666666666667</v>
      </c>
      <c r="D16" s="27">
        <f t="shared" si="0"/>
        <v>0.31111111111111112</v>
      </c>
      <c r="E16" s="27">
        <f t="shared" si="0"/>
        <v>0.24444444444444444</v>
      </c>
      <c r="F16" s="27">
        <f t="shared" si="0"/>
        <v>2.1111111111111112E-2</v>
      </c>
    </row>
    <row r="17" spans="1:6">
      <c r="A17" s="28" t="s">
        <v>4</v>
      </c>
      <c r="B17" s="27">
        <f t="shared" si="0"/>
        <v>6.6666666666666671E-3</v>
      </c>
      <c r="C17" s="27">
        <f t="shared" si="0"/>
        <v>4.4444444444444444E-3</v>
      </c>
      <c r="D17" s="27">
        <f t="shared" si="0"/>
        <v>6.6666666666666666E-2</v>
      </c>
      <c r="E17" s="27">
        <f t="shared" si="0"/>
        <v>0.2</v>
      </c>
      <c r="F17" s="27">
        <f t="shared" si="0"/>
        <v>1.1111111111111111E-3</v>
      </c>
    </row>
  </sheetData>
  <mergeCells count="5">
    <mergeCell ref="A1:F1"/>
    <mergeCell ref="A2:F2"/>
    <mergeCell ref="A3:F3"/>
    <mergeCell ref="B4:C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</vt:lpstr>
      <vt:lpstr>2009</vt:lpstr>
      <vt:lpstr>2008</vt:lpstr>
    </vt:vector>
  </TitlesOfParts>
  <Company>Course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Cram</dc:creator>
  <cp:lastModifiedBy>Carol M. Cram</cp:lastModifiedBy>
  <dcterms:created xsi:type="dcterms:W3CDTF">2001-04-09T03:27:40Z</dcterms:created>
  <dcterms:modified xsi:type="dcterms:W3CDTF">2006-12-11T05:13:26Z</dcterms:modified>
</cp:coreProperties>
</file>